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000" windowHeight="7995"/>
  </bookViews>
  <sheets>
    <sheet name="Podsumowanie" sheetId="2" r:id="rId1"/>
    <sheet name="Normalizacja statystk" sheetId="3" r:id="rId2"/>
    <sheet name="Raport tekstów reklamowych" sheetId="1" r:id="rId3"/>
  </sheets>
  <definedNames>
    <definedName name="_xlnm._FilterDatabase" localSheetId="2" hidden="1">'Raport tekstów reklamowych'!$A$6:$Q$6</definedName>
    <definedName name="ChtConvRate">OFFSET(Podsumowanie!$K$29,0,0,COUNTA(Podsumowanie!$E$29:$E$75),1)</definedName>
    <definedName name="ChtCTR">OFFSET(Podsumowanie!$H$29,0,0,COUNTA(Podsumowanie!$E$29:$E$75),1)</definedName>
    <definedName name="ChtPhrase">OFFSET(Podsumowanie!$E$29,0,0,COUNTA(Podsumowanie!$E$29:$E$75),1)</definedName>
    <definedName name="NSChtClicks">OFFSET('Normalizacja statystk'!$E$29,0,0,COUNTA(Podsumowanie!$E$29:$E$75),1)</definedName>
    <definedName name="NSChtConversions">OFFSET('Normalizacja statystk'!$H$29,0,0,COUNTA(Podsumowanie!$E$29:$E$75),1)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B14" i="3"/>
  <c r="F31" i="2"/>
  <c r="G31"/>
  <c r="H31"/>
  <c r="I31"/>
  <c r="J31"/>
  <c r="K31"/>
  <c r="L31"/>
  <c r="F32"/>
  <c r="G32"/>
  <c r="H32"/>
  <c r="I32"/>
  <c r="J32"/>
  <c r="K32"/>
  <c r="L32"/>
  <c r="C30" i="3"/>
  <c r="C31"/>
  <c r="C32"/>
  <c r="C33"/>
  <c r="C29"/>
  <c r="F31"/>
  <c r="E31"/>
  <c r="G31"/>
  <c r="F32"/>
  <c r="E32"/>
  <c r="G32"/>
  <c r="I33" i="2"/>
  <c r="G33"/>
  <c r="F33"/>
  <c r="H33"/>
  <c r="F33" i="3"/>
  <c r="E33"/>
  <c r="G33"/>
  <c r="I31"/>
  <c r="I32"/>
  <c r="J33" i="2"/>
  <c r="K33"/>
  <c r="I33" i="3"/>
  <c r="L33" i="2"/>
  <c r="G30"/>
  <c r="F30"/>
  <c r="H30"/>
  <c r="G29"/>
  <c r="F29"/>
  <c r="H29"/>
  <c r="D31" i="3"/>
  <c r="D32"/>
  <c r="D33"/>
  <c r="D30"/>
  <c r="D29"/>
  <c r="J29" i="2"/>
  <c r="J30"/>
  <c r="I29"/>
  <c r="I30"/>
  <c r="F30" i="3"/>
  <c r="E30"/>
  <c r="G30"/>
  <c r="K30" i="2"/>
  <c r="I30" i="3"/>
  <c r="L30" i="2"/>
  <c r="L29"/>
  <c r="F29" i="3"/>
  <c r="E29"/>
  <c r="G29"/>
  <c r="K29" i="2"/>
  <c r="I29" i="3"/>
  <c r="H29"/>
  <c r="J29"/>
  <c r="H30"/>
  <c r="J30"/>
  <c r="H32"/>
  <c r="J32"/>
  <c r="H33"/>
  <c r="J33"/>
  <c r="H31"/>
  <c r="J31"/>
</calcChain>
</file>

<file path=xl/sharedStrings.xml><?xml version="1.0" encoding="utf-8"?>
<sst xmlns="http://schemas.openxmlformats.org/spreadsheetml/2006/main" count="64" uniqueCount="38">
  <si>
    <t>REPORT:</t>
  </si>
  <si>
    <t>ACCOUNT:</t>
  </si>
  <si>
    <t>DATE RANGE:</t>
  </si>
  <si>
    <t>CAMPAIGNS:</t>
  </si>
  <si>
    <t>ADWORDS TYPE:</t>
  </si>
  <si>
    <t>CTR</t>
  </si>
  <si>
    <t>Phrase</t>
  </si>
  <si>
    <t>Y</t>
  </si>
  <si>
    <t>Wpisz pierwszą frazę tutaj</t>
  </si>
  <si>
    <t>Wpisz drugą frazę tutaj</t>
  </si>
  <si>
    <t>Wpisz trzecią frazę tutaj</t>
  </si>
  <si>
    <t>Możesz dodać kolejne wiersze</t>
  </si>
  <si>
    <t>lub usunąć poprzednie</t>
  </si>
  <si>
    <t>Nagłówek</t>
  </si>
  <si>
    <t>Nagłówek?</t>
  </si>
  <si>
    <t>Fraza</t>
  </si>
  <si>
    <t>Wyświetlenia</t>
  </si>
  <si>
    <t>Kliknięcia</t>
  </si>
  <si>
    <t>Koszt</t>
  </si>
  <si>
    <t>Konwersje</t>
  </si>
  <si>
    <t>Wskaźnik konwersji</t>
  </si>
  <si>
    <t>Koszt konwersji</t>
  </si>
  <si>
    <t>Wiersz opisu 1</t>
  </si>
  <si>
    <t>Wyświetlany adres URL</t>
  </si>
  <si>
    <t>Grupa reklam</t>
  </si>
  <si>
    <t>Kampania</t>
  </si>
  <si>
    <t xml:space="preserve">Identyfikator reklamy </t>
  </si>
  <si>
    <t>Koszt/konwersja (1-per-click)</t>
  </si>
  <si>
    <t>Wskaźnik konwersji (1-per-click)</t>
  </si>
  <si>
    <t>Konwersje (1-per-click)</t>
  </si>
  <si>
    <t>Śr. CPC</t>
  </si>
  <si>
    <t>Adres docelowy</t>
  </si>
  <si>
    <t>Dystrybucja reklamy</t>
  </si>
  <si>
    <t>Koszt/Konwersja</t>
  </si>
  <si>
    <t>Zakładana liczba wyświetleń:</t>
  </si>
  <si>
    <t>(wypełnij obok)</t>
  </si>
  <si>
    <t>Nie edytuj poniższych pół (z kolorem zielonym)</t>
  </si>
  <si>
    <t>Wiersz opisu 2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</si>
</sst>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6" fillId="33" borderId="0" xfId="0" applyFont="1" applyFill="1"/>
    <xf numFmtId="0" fontId="0" fillId="33" borderId="0" xfId="0" applyFill="1"/>
    <xf numFmtId="0" fontId="0" fillId="0" borderId="0" xfId="0"/>
    <xf numFmtId="0" fontId="18" fillId="33" borderId="0" xfId="0" applyFont="1" applyFill="1"/>
    <xf numFmtId="0" fontId="0" fillId="33" borderId="0" xfId="0" applyFill="1" applyAlignment="1">
      <alignment wrapText="1"/>
    </xf>
    <xf numFmtId="10" fontId="0" fillId="33" borderId="0" xfId="2" applyNumberFormat="1" applyFont="1" applyFill="1"/>
    <xf numFmtId="1" fontId="0" fillId="33" borderId="0" xfId="0" applyNumberFormat="1" applyFill="1"/>
    <xf numFmtId="44" fontId="0" fillId="33" borderId="0" xfId="1" applyFont="1" applyFill="1"/>
    <xf numFmtId="0" fontId="13" fillId="34" borderId="11" xfId="0" applyFont="1" applyFill="1" applyBorder="1"/>
    <xf numFmtId="0" fontId="13" fillId="34" borderId="12" xfId="0" applyFont="1" applyFill="1" applyBorder="1"/>
    <xf numFmtId="0" fontId="0" fillId="33" borderId="10" xfId="0" applyFont="1" applyFill="1" applyBorder="1"/>
    <xf numFmtId="0" fontId="0" fillId="0" borderId="10" xfId="0" applyNumberFormat="1" applyFont="1" applyBorder="1"/>
    <xf numFmtId="10" fontId="0" fillId="0" borderId="10" xfId="2" applyNumberFormat="1" applyFont="1" applyBorder="1"/>
    <xf numFmtId="44" fontId="0" fillId="0" borderId="13" xfId="1" applyNumberFormat="1" applyFont="1" applyBorder="1"/>
    <xf numFmtId="0" fontId="0" fillId="0" borderId="10" xfId="1" applyNumberFormat="1" applyFont="1" applyBorder="1"/>
    <xf numFmtId="0" fontId="0" fillId="0" borderId="10" xfId="0" applyBorder="1"/>
    <xf numFmtId="0" fontId="0" fillId="33" borderId="10" xfId="0" applyFill="1" applyBorder="1"/>
    <xf numFmtId="0" fontId="19" fillId="0" borderId="0" xfId="0" applyFont="1"/>
    <xf numFmtId="0" fontId="0" fillId="35" borderId="0" xfId="0" applyFill="1"/>
    <xf numFmtId="0" fontId="13" fillId="36" borderId="11" xfId="0" applyFont="1" applyFill="1" applyBorder="1"/>
    <xf numFmtId="0" fontId="13" fillId="38" borderId="10" xfId="0" applyFont="1" applyFill="1" applyBorder="1"/>
    <xf numFmtId="0" fontId="13" fillId="38" borderId="11" xfId="0" applyFont="1" applyFill="1" applyBorder="1"/>
    <xf numFmtId="0" fontId="0" fillId="37" borderId="0" xfId="0" applyFill="1"/>
    <xf numFmtId="0" fontId="0" fillId="39" borderId="0" xfId="0" applyFill="1" applyAlignme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pl-PL"/>
              <a:t>CTR</a:t>
            </a:r>
            <a:endParaRPr lang="en-US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CTR</c:v>
          </c:tx>
          <c:cat>
            <c:strRef>
              <c:f>[0]!ChtPhrase</c:f>
              <c:strCache>
                <c:ptCount val="5"/>
                <c:pt idx="0">
                  <c:v>Wpisz pierwszą frazę tutaj</c:v>
                </c:pt>
                <c:pt idx="1">
                  <c:v>Wpisz drugą frazę tutaj</c:v>
                </c:pt>
                <c:pt idx="2">
                  <c:v>Wpisz trzecią frazę tutaj</c:v>
                </c:pt>
                <c:pt idx="3">
                  <c:v>Możesz dodać kolejne wiersze</c:v>
                </c:pt>
                <c:pt idx="4">
                  <c:v>lub usunąć poprzednie</c:v>
                </c:pt>
              </c:strCache>
            </c:strRef>
          </c:cat>
          <c:val>
            <c:numRef>
              <c:f>[0]!ChtCTR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76650368"/>
        <c:axId val="78385152"/>
      </c:barChart>
      <c:catAx>
        <c:axId val="76650368"/>
        <c:scaling>
          <c:orientation val="minMax"/>
        </c:scaling>
        <c:axPos val="b"/>
        <c:numFmt formatCode="General" sourceLinked="1"/>
        <c:tickLblPos val="nextTo"/>
        <c:crossAx val="78385152"/>
        <c:crosses val="autoZero"/>
        <c:auto val="1"/>
        <c:lblAlgn val="ctr"/>
        <c:lblOffset val="100"/>
      </c:catAx>
      <c:valAx>
        <c:axId val="78385152"/>
        <c:scaling>
          <c:orientation val="minMax"/>
        </c:scaling>
        <c:axPos val="l"/>
        <c:majorGridlines/>
        <c:numFmt formatCode="0.00%" sourceLinked="1"/>
        <c:tickLblPos val="nextTo"/>
        <c:crossAx val="76650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pl-PL"/>
              <a:t>Wskaźnik konwersji</a:t>
            </a:r>
            <a:endParaRPr lang="en-US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Conversion Rate</c:v>
          </c:tx>
          <c:cat>
            <c:strRef>
              <c:f>[0]!ChtPhrase</c:f>
              <c:strCache>
                <c:ptCount val="5"/>
                <c:pt idx="0">
                  <c:v>Wpisz pierwszą frazę tutaj</c:v>
                </c:pt>
                <c:pt idx="1">
                  <c:v>Wpisz drugą frazę tutaj</c:v>
                </c:pt>
                <c:pt idx="2">
                  <c:v>Wpisz trzecią frazę tutaj</c:v>
                </c:pt>
                <c:pt idx="3">
                  <c:v>Możesz dodać kolejne wiersze</c:v>
                </c:pt>
                <c:pt idx="4">
                  <c:v>lub usunąć poprzednie</c:v>
                </c:pt>
              </c:strCache>
            </c:strRef>
          </c:cat>
          <c:val>
            <c:numRef>
              <c:f>[0]!ChtConvRate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04219392"/>
        <c:axId val="104221696"/>
      </c:barChart>
      <c:catAx>
        <c:axId val="104219392"/>
        <c:scaling>
          <c:orientation val="minMax"/>
        </c:scaling>
        <c:axPos val="b"/>
        <c:numFmt formatCode="General" sourceLinked="1"/>
        <c:tickLblPos val="nextTo"/>
        <c:crossAx val="104221696"/>
        <c:crosses val="autoZero"/>
        <c:auto val="1"/>
        <c:lblAlgn val="ctr"/>
        <c:lblOffset val="100"/>
      </c:catAx>
      <c:valAx>
        <c:axId val="104221696"/>
        <c:scaling>
          <c:orientation val="minMax"/>
        </c:scaling>
        <c:axPos val="l"/>
        <c:majorGridlines/>
        <c:numFmt formatCode="0.00%" sourceLinked="1"/>
        <c:tickLblPos val="nextTo"/>
        <c:crossAx val="104219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pl-PL"/>
              <a:t>Kliknięcia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Clicks</c:v>
          </c:tx>
          <c:cat>
            <c:strRef>
              <c:f>[0]!ChtPhrase</c:f>
              <c:strCache>
                <c:ptCount val="5"/>
                <c:pt idx="0">
                  <c:v>Wpisz pierwszą frazę tutaj</c:v>
                </c:pt>
                <c:pt idx="1">
                  <c:v>Wpisz drugą frazę tutaj</c:v>
                </c:pt>
                <c:pt idx="2">
                  <c:v>Wpisz trzecią frazę tutaj</c:v>
                </c:pt>
                <c:pt idx="3">
                  <c:v>Możesz dodać kolejne wiersze</c:v>
                </c:pt>
                <c:pt idx="4">
                  <c:v>lub usunąć poprzednie</c:v>
                </c:pt>
              </c:strCache>
            </c:strRef>
          </c:cat>
          <c:val>
            <c:numRef>
              <c:f>[0]!NSChtClicks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9859584"/>
        <c:axId val="109861120"/>
      </c:barChart>
      <c:catAx>
        <c:axId val="109859584"/>
        <c:scaling>
          <c:orientation val="minMax"/>
        </c:scaling>
        <c:axPos val="b"/>
        <c:numFmt formatCode="General" sourceLinked="1"/>
        <c:tickLblPos val="nextTo"/>
        <c:crossAx val="109861120"/>
        <c:crosses val="autoZero"/>
        <c:auto val="1"/>
        <c:lblAlgn val="ctr"/>
        <c:lblOffset val="100"/>
      </c:catAx>
      <c:valAx>
        <c:axId val="109861120"/>
        <c:scaling>
          <c:orientation val="minMax"/>
        </c:scaling>
        <c:axPos val="l"/>
        <c:majorGridlines/>
        <c:numFmt formatCode="0" sourceLinked="1"/>
        <c:tickLblPos val="nextTo"/>
        <c:crossAx val="109859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pl-PL"/>
              <a:t>Konwersje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Conversions</c:v>
          </c:tx>
          <c:cat>
            <c:strRef>
              <c:f>[0]!ChtPhrase</c:f>
              <c:strCache>
                <c:ptCount val="5"/>
                <c:pt idx="0">
                  <c:v>Wpisz pierwszą frazę tutaj</c:v>
                </c:pt>
                <c:pt idx="1">
                  <c:v>Wpisz drugą frazę tutaj</c:v>
                </c:pt>
                <c:pt idx="2">
                  <c:v>Wpisz trzecią frazę tutaj</c:v>
                </c:pt>
                <c:pt idx="3">
                  <c:v>Możesz dodać kolejne wiersze</c:v>
                </c:pt>
                <c:pt idx="4">
                  <c:v>lub usunąć poprzednie</c:v>
                </c:pt>
              </c:strCache>
            </c:strRef>
          </c:cat>
          <c:val>
            <c:numRef>
              <c:f>[0]!NSChtConversions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9774336"/>
        <c:axId val="220591616"/>
      </c:barChart>
      <c:catAx>
        <c:axId val="219774336"/>
        <c:scaling>
          <c:orientation val="minMax"/>
        </c:scaling>
        <c:axPos val="b"/>
        <c:numFmt formatCode="General" sourceLinked="1"/>
        <c:tickLblPos val="nextTo"/>
        <c:crossAx val="220591616"/>
        <c:crosses val="autoZero"/>
        <c:auto val="1"/>
        <c:lblAlgn val="ctr"/>
        <c:lblOffset val="100"/>
      </c:catAx>
      <c:valAx>
        <c:axId val="220591616"/>
        <c:scaling>
          <c:orientation val="minMax"/>
        </c:scaling>
        <c:axPos val="l"/>
        <c:majorGridlines/>
        <c:numFmt formatCode="0" sourceLinked="1"/>
        <c:tickLblPos val="nextTo"/>
        <c:crossAx val="219774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1143000</xdr:colOff>
      <xdr:row>1</xdr:row>
      <xdr:rowOff>161925</xdr:rowOff>
    </xdr:from>
    <xdr:ext cx="5229445" cy="468013"/>
    <xdr:sp macro="" textlink="">
      <xdr:nvSpPr>
        <xdr:cNvPr id="5" name="TextBox 4"/>
        <xdr:cNvSpPr txBox="1"/>
      </xdr:nvSpPr>
      <xdr:spPr>
        <a:xfrm>
          <a:off x="3924300" y="352425"/>
          <a:ext cx="5229445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2400" b="0" i="0" u="sng"/>
            <a:t>Efektywność fraz w tekście reklamowym</a:t>
          </a:r>
          <a:endParaRPr lang="en-US" sz="2400" b="0" i="0" u="sng"/>
        </a:p>
      </xdr:txBody>
    </xdr:sp>
    <xdr:clientData/>
  </xdr:oneCellAnchor>
  <xdr:twoCellAnchor>
    <xdr:from>
      <xdr:col>1</xdr:col>
      <xdr:colOff>219075</xdr:colOff>
      <xdr:row>7</xdr:row>
      <xdr:rowOff>76200</xdr:rowOff>
    </xdr:from>
    <xdr:to>
      <xdr:col>4</xdr:col>
      <xdr:colOff>1971675</xdr:colOff>
      <xdr:row>21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2590799</xdr:colOff>
      <xdr:row>7</xdr:row>
      <xdr:rowOff>66675</xdr:rowOff>
    </xdr:from>
    <xdr:to>
      <xdr:col>10</xdr:col>
      <xdr:colOff>809625</xdr:colOff>
      <xdr:row>21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190500</xdr:colOff>
      <xdr:row>3</xdr:row>
      <xdr:rowOff>9525</xdr:rowOff>
    </xdr:from>
    <xdr:ext cx="2803716" cy="468013"/>
    <xdr:sp macro="" textlink="">
      <xdr:nvSpPr>
        <xdr:cNvPr id="2" name="TextBox 1"/>
        <xdr:cNvSpPr txBox="1"/>
      </xdr:nvSpPr>
      <xdr:spPr>
        <a:xfrm>
          <a:off x="4991100" y="581025"/>
          <a:ext cx="2803716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400" u="sng"/>
            <a:t>Normalized</a:t>
          </a:r>
          <a:r>
            <a:rPr lang="en-US" sz="2400" u="sng" baseline="0"/>
            <a:t> Statistics</a:t>
          </a:r>
        </a:p>
      </xdr:txBody>
    </xdr:sp>
    <xdr:clientData/>
  </xdr:oneCellAnchor>
  <xdr:twoCellAnchor>
    <xdr:from>
      <xdr:col>2</xdr:col>
      <xdr:colOff>361950</xdr:colOff>
      <xdr:row>9</xdr:row>
      <xdr:rowOff>57150</xdr:rowOff>
    </xdr:from>
    <xdr:to>
      <xdr:col>6</xdr:col>
      <xdr:colOff>533400</xdr:colOff>
      <xdr:row>21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247650</xdr:colOff>
      <xdr:row>9</xdr:row>
      <xdr:rowOff>66675</xdr:rowOff>
    </xdr:from>
    <xdr:to>
      <xdr:col>14</xdr:col>
      <xdr:colOff>180975</xdr:colOff>
      <xdr:row>21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2</xdr:row>
      <xdr:rowOff>152400</xdr:rowOff>
    </xdr:from>
    <xdr:ext cx="753989" cy="264560"/>
    <xdr:sp macro="" textlink="">
      <xdr:nvSpPr>
        <xdr:cNvPr id="2" name="TextBox 1"/>
        <xdr:cNvSpPr txBox="1"/>
      </xdr:nvSpPr>
      <xdr:spPr>
        <a:xfrm>
          <a:off x="600075" y="533400"/>
          <a:ext cx="753989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Kampania</a:t>
          </a:r>
          <a:endParaRPr lang="en-US" sz="1100"/>
        </a:p>
      </xdr:txBody>
    </xdr:sp>
    <xdr:clientData/>
  </xdr:oneCellAnchor>
  <xdr:oneCellAnchor>
    <xdr:from>
      <xdr:col>1</xdr:col>
      <xdr:colOff>733425</xdr:colOff>
      <xdr:row>2</xdr:row>
      <xdr:rowOff>171450</xdr:rowOff>
    </xdr:from>
    <xdr:ext cx="733086" cy="264560"/>
    <xdr:sp macro="" textlink="">
      <xdr:nvSpPr>
        <xdr:cNvPr id="3" name="TextBox 2"/>
        <xdr:cNvSpPr txBox="1"/>
      </xdr:nvSpPr>
      <xdr:spPr>
        <a:xfrm>
          <a:off x="2647950" y="552450"/>
          <a:ext cx="733086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Ad Group</a:t>
          </a:r>
        </a:p>
      </xdr:txBody>
    </xdr:sp>
    <xdr:clientData/>
  </xdr:oneCellAnchor>
  <xdr:oneCellAnchor>
    <xdr:from>
      <xdr:col>2</xdr:col>
      <xdr:colOff>885825</xdr:colOff>
      <xdr:row>2</xdr:row>
      <xdr:rowOff>161925</xdr:rowOff>
    </xdr:from>
    <xdr:ext cx="693588" cy="264560"/>
    <xdr:sp macro="" textlink="">
      <xdr:nvSpPr>
        <xdr:cNvPr id="4" name="TextBox 3"/>
        <xdr:cNvSpPr txBox="1"/>
      </xdr:nvSpPr>
      <xdr:spPr>
        <a:xfrm>
          <a:off x="4914900" y="542925"/>
          <a:ext cx="693588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Headline</a:t>
          </a:r>
        </a:p>
      </xdr:txBody>
    </xdr:sp>
    <xdr:clientData/>
  </xdr:oneCellAnchor>
  <xdr:oneCellAnchor>
    <xdr:from>
      <xdr:col>3</xdr:col>
      <xdr:colOff>704850</xdr:colOff>
      <xdr:row>2</xdr:row>
      <xdr:rowOff>161925</xdr:rowOff>
    </xdr:from>
    <xdr:ext cx="1018164" cy="264560"/>
    <xdr:sp macro="" textlink="">
      <xdr:nvSpPr>
        <xdr:cNvPr id="5" name="TextBox 4"/>
        <xdr:cNvSpPr txBox="1"/>
      </xdr:nvSpPr>
      <xdr:spPr>
        <a:xfrm>
          <a:off x="7134225" y="542925"/>
          <a:ext cx="1018164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Wiersz opisu 1</a:t>
          </a:r>
          <a:endParaRPr lang="en-US" sz="1100"/>
        </a:p>
      </xdr:txBody>
    </xdr:sp>
    <xdr:clientData/>
  </xdr:oneCellAnchor>
  <xdr:oneCellAnchor>
    <xdr:from>
      <xdr:col>4</xdr:col>
      <xdr:colOff>628650</xdr:colOff>
      <xdr:row>2</xdr:row>
      <xdr:rowOff>161925</xdr:rowOff>
    </xdr:from>
    <xdr:ext cx="1018164" cy="264560"/>
    <xdr:sp macro="" textlink="">
      <xdr:nvSpPr>
        <xdr:cNvPr id="6" name="TextBox 5"/>
        <xdr:cNvSpPr txBox="1"/>
      </xdr:nvSpPr>
      <xdr:spPr>
        <a:xfrm>
          <a:off x="9639300" y="542925"/>
          <a:ext cx="1018164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Wiersz opisu 2</a:t>
          </a:r>
          <a:endParaRPr lang="en-US" sz="1100"/>
        </a:p>
      </xdr:txBody>
    </xdr:sp>
    <xdr:clientData/>
  </xdr:oneCellAnchor>
  <xdr:oneCellAnchor>
    <xdr:from>
      <xdr:col>5</xdr:col>
      <xdr:colOff>752475</xdr:colOff>
      <xdr:row>2</xdr:row>
      <xdr:rowOff>171450</xdr:rowOff>
    </xdr:from>
    <xdr:ext cx="1556132" cy="264560"/>
    <xdr:sp macro="" textlink="">
      <xdr:nvSpPr>
        <xdr:cNvPr id="7" name="TextBox 6"/>
        <xdr:cNvSpPr txBox="1"/>
      </xdr:nvSpPr>
      <xdr:spPr>
        <a:xfrm>
          <a:off x="12211050" y="552450"/>
          <a:ext cx="1556132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Wyświetlany adres URL</a:t>
          </a:r>
          <a:r>
            <a:rPr lang="en-US"/>
            <a:t> </a:t>
          </a:r>
          <a:endParaRPr lang="en-US" sz="1100"/>
        </a:p>
      </xdr:txBody>
    </xdr:sp>
    <xdr:clientData/>
  </xdr:oneCellAnchor>
  <xdr:oneCellAnchor>
    <xdr:from>
      <xdr:col>6</xdr:col>
      <xdr:colOff>133350</xdr:colOff>
      <xdr:row>2</xdr:row>
      <xdr:rowOff>161925</xdr:rowOff>
    </xdr:from>
    <xdr:ext cx="1419556" cy="264560"/>
    <xdr:sp macro="" textlink="">
      <xdr:nvSpPr>
        <xdr:cNvPr id="8" name="TextBox 7"/>
        <xdr:cNvSpPr txBox="1"/>
      </xdr:nvSpPr>
      <xdr:spPr>
        <a:xfrm>
          <a:off x="13925550" y="542925"/>
          <a:ext cx="1419556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Identyfikator</a:t>
          </a:r>
          <a:r>
            <a:rPr lang="pl-PL" sz="1100" baseline="0"/>
            <a:t> reklamy</a:t>
          </a:r>
          <a:endParaRPr lang="en-US" sz="1100"/>
        </a:p>
      </xdr:txBody>
    </xdr:sp>
    <xdr:clientData/>
  </xdr:oneCellAnchor>
  <xdr:oneCellAnchor>
    <xdr:from>
      <xdr:col>7</xdr:col>
      <xdr:colOff>28575</xdr:colOff>
      <xdr:row>2</xdr:row>
      <xdr:rowOff>171450</xdr:rowOff>
    </xdr:from>
    <xdr:ext cx="1351845" cy="264560"/>
    <xdr:sp macro="" textlink="">
      <xdr:nvSpPr>
        <xdr:cNvPr id="9" name="TextBox 8"/>
        <xdr:cNvSpPr txBox="1"/>
      </xdr:nvSpPr>
      <xdr:spPr>
        <a:xfrm>
          <a:off x="15801975" y="552450"/>
          <a:ext cx="1351845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Dystrybucja reklamy</a:t>
          </a:r>
          <a:endParaRPr lang="en-US" sz="1100"/>
        </a:p>
      </xdr:txBody>
    </xdr:sp>
    <xdr:clientData/>
  </xdr:oneCellAnchor>
  <xdr:oneCellAnchor>
    <xdr:from>
      <xdr:col>8</xdr:col>
      <xdr:colOff>561975</xdr:colOff>
      <xdr:row>2</xdr:row>
      <xdr:rowOff>142875</xdr:rowOff>
    </xdr:from>
    <xdr:ext cx="1096647" cy="264560"/>
    <xdr:sp macro="" textlink="">
      <xdr:nvSpPr>
        <xdr:cNvPr id="10" name="TextBox 9"/>
        <xdr:cNvSpPr txBox="1"/>
      </xdr:nvSpPr>
      <xdr:spPr>
        <a:xfrm>
          <a:off x="17459325" y="523875"/>
          <a:ext cx="1096647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Adres docelowy</a:t>
          </a:r>
          <a:endParaRPr lang="en-US" sz="1100"/>
        </a:p>
      </xdr:txBody>
    </xdr:sp>
    <xdr:clientData/>
  </xdr:oneCellAnchor>
  <xdr:oneCellAnchor>
    <xdr:from>
      <xdr:col>10</xdr:col>
      <xdr:colOff>0</xdr:colOff>
      <xdr:row>2</xdr:row>
      <xdr:rowOff>171450</xdr:rowOff>
    </xdr:from>
    <xdr:ext cx="723147" cy="264560"/>
    <xdr:sp macro="" textlink="">
      <xdr:nvSpPr>
        <xdr:cNvPr id="12" name="TextBox 11"/>
        <xdr:cNvSpPr txBox="1"/>
      </xdr:nvSpPr>
      <xdr:spPr>
        <a:xfrm>
          <a:off x="22945725" y="552450"/>
          <a:ext cx="723147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Kliknięcia</a:t>
          </a:r>
          <a:endParaRPr lang="en-US" sz="1100"/>
        </a:p>
      </xdr:txBody>
    </xdr:sp>
    <xdr:clientData/>
  </xdr:oneCellAnchor>
  <xdr:oneCellAnchor>
    <xdr:from>
      <xdr:col>11</xdr:col>
      <xdr:colOff>57150</xdr:colOff>
      <xdr:row>2</xdr:row>
      <xdr:rowOff>152400</xdr:rowOff>
    </xdr:from>
    <xdr:ext cx="405239" cy="264560"/>
    <xdr:sp macro="" textlink="">
      <xdr:nvSpPr>
        <xdr:cNvPr id="13" name="TextBox 12"/>
        <xdr:cNvSpPr txBox="1"/>
      </xdr:nvSpPr>
      <xdr:spPr>
        <a:xfrm>
          <a:off x="22307550" y="533400"/>
          <a:ext cx="405239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CTR</a:t>
          </a:r>
        </a:p>
      </xdr:txBody>
    </xdr:sp>
    <xdr:clientData/>
  </xdr:oneCellAnchor>
  <xdr:oneCellAnchor>
    <xdr:from>
      <xdr:col>12</xdr:col>
      <xdr:colOff>28575</xdr:colOff>
      <xdr:row>2</xdr:row>
      <xdr:rowOff>152400</xdr:rowOff>
    </xdr:from>
    <xdr:ext cx="589457" cy="264560"/>
    <xdr:sp macro="" textlink="">
      <xdr:nvSpPr>
        <xdr:cNvPr id="14" name="TextBox 13"/>
        <xdr:cNvSpPr txBox="1"/>
      </xdr:nvSpPr>
      <xdr:spPr>
        <a:xfrm>
          <a:off x="24069675" y="533400"/>
          <a:ext cx="589457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Śr. CPC</a:t>
          </a:r>
          <a:endParaRPr lang="en-US" sz="1100"/>
        </a:p>
      </xdr:txBody>
    </xdr:sp>
    <xdr:clientData/>
  </xdr:oneCellAnchor>
  <xdr:oneCellAnchor>
    <xdr:from>
      <xdr:col>13</xdr:col>
      <xdr:colOff>85725</xdr:colOff>
      <xdr:row>2</xdr:row>
      <xdr:rowOff>161925</xdr:rowOff>
    </xdr:from>
    <xdr:ext cx="490455" cy="264560"/>
    <xdr:sp macro="" textlink="">
      <xdr:nvSpPr>
        <xdr:cNvPr id="15" name="TextBox 14"/>
        <xdr:cNvSpPr txBox="1"/>
      </xdr:nvSpPr>
      <xdr:spPr>
        <a:xfrm>
          <a:off x="24822150" y="542925"/>
          <a:ext cx="490455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Koszt</a:t>
          </a:r>
          <a:endParaRPr lang="en-US" sz="1100"/>
        </a:p>
      </xdr:txBody>
    </xdr:sp>
    <xdr:clientData/>
  </xdr:oneCellAnchor>
  <xdr:oneCellAnchor>
    <xdr:from>
      <xdr:col>14</xdr:col>
      <xdr:colOff>76200</xdr:colOff>
      <xdr:row>2</xdr:row>
      <xdr:rowOff>161925</xdr:rowOff>
    </xdr:from>
    <xdr:ext cx="785793" cy="264560"/>
    <xdr:sp macro="" textlink="">
      <xdr:nvSpPr>
        <xdr:cNvPr id="16" name="TextBox 15"/>
        <xdr:cNvSpPr txBox="1"/>
      </xdr:nvSpPr>
      <xdr:spPr>
        <a:xfrm>
          <a:off x="25412700" y="542925"/>
          <a:ext cx="785793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Konwersje</a:t>
          </a:r>
          <a:endParaRPr lang="en-US" sz="1100"/>
        </a:p>
      </xdr:txBody>
    </xdr:sp>
    <xdr:clientData/>
  </xdr:oneCellAnchor>
  <xdr:oneCellAnchor>
    <xdr:from>
      <xdr:col>15</xdr:col>
      <xdr:colOff>47625</xdr:colOff>
      <xdr:row>2</xdr:row>
      <xdr:rowOff>161925</xdr:rowOff>
    </xdr:from>
    <xdr:ext cx="1309333" cy="264560"/>
    <xdr:sp macro="" textlink="">
      <xdr:nvSpPr>
        <xdr:cNvPr id="17" name="TextBox 16"/>
        <xdr:cNvSpPr txBox="1"/>
      </xdr:nvSpPr>
      <xdr:spPr>
        <a:xfrm>
          <a:off x="27098625" y="542925"/>
          <a:ext cx="1309333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Wskaźnik konwersji</a:t>
          </a:r>
          <a:endParaRPr lang="en-US" sz="1100"/>
        </a:p>
      </xdr:txBody>
    </xdr:sp>
    <xdr:clientData/>
  </xdr:oneCellAnchor>
  <xdr:oneCellAnchor>
    <xdr:from>
      <xdr:col>16</xdr:col>
      <xdr:colOff>57150</xdr:colOff>
      <xdr:row>2</xdr:row>
      <xdr:rowOff>161925</xdr:rowOff>
    </xdr:from>
    <xdr:ext cx="1143455" cy="264560"/>
    <xdr:sp macro="" textlink="">
      <xdr:nvSpPr>
        <xdr:cNvPr id="18" name="TextBox 17"/>
        <xdr:cNvSpPr txBox="1"/>
      </xdr:nvSpPr>
      <xdr:spPr>
        <a:xfrm>
          <a:off x="28727400" y="542925"/>
          <a:ext cx="1143455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Koszt/Konwersja</a:t>
          </a:r>
          <a:endParaRPr lang="en-US" sz="1100"/>
        </a:p>
      </xdr:txBody>
    </xdr:sp>
    <xdr:clientData/>
  </xdr:oneCellAnchor>
  <xdr:oneCellAnchor>
    <xdr:from>
      <xdr:col>1</xdr:col>
      <xdr:colOff>733425</xdr:colOff>
      <xdr:row>2</xdr:row>
      <xdr:rowOff>171450</xdr:rowOff>
    </xdr:from>
    <xdr:ext cx="966675" cy="264560"/>
    <xdr:sp macro="" textlink="">
      <xdr:nvSpPr>
        <xdr:cNvPr id="20" name="TextBox 19"/>
        <xdr:cNvSpPr txBox="1"/>
      </xdr:nvSpPr>
      <xdr:spPr>
        <a:xfrm>
          <a:off x="2647950" y="552450"/>
          <a:ext cx="966675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Grupa reklam</a:t>
          </a:r>
          <a:endParaRPr lang="en-US" sz="1100"/>
        </a:p>
      </xdr:txBody>
    </xdr:sp>
    <xdr:clientData/>
  </xdr:oneCellAnchor>
  <xdr:oneCellAnchor>
    <xdr:from>
      <xdr:col>2</xdr:col>
      <xdr:colOff>885825</xdr:colOff>
      <xdr:row>2</xdr:row>
      <xdr:rowOff>161925</xdr:rowOff>
    </xdr:from>
    <xdr:ext cx="754245" cy="264560"/>
    <xdr:sp macro="" textlink="">
      <xdr:nvSpPr>
        <xdr:cNvPr id="21" name="TextBox 20"/>
        <xdr:cNvSpPr txBox="1"/>
      </xdr:nvSpPr>
      <xdr:spPr>
        <a:xfrm>
          <a:off x="4914900" y="542925"/>
          <a:ext cx="754245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Nagłówek</a:t>
          </a:r>
          <a:endParaRPr lang="en-US" sz="1100"/>
        </a:p>
      </xdr:txBody>
    </xdr:sp>
    <xdr:clientData/>
  </xdr:oneCellAnchor>
  <xdr:oneCellAnchor>
    <xdr:from>
      <xdr:col>9</xdr:col>
      <xdr:colOff>0</xdr:colOff>
      <xdr:row>2</xdr:row>
      <xdr:rowOff>161925</xdr:rowOff>
    </xdr:from>
    <xdr:ext cx="956544" cy="264560"/>
    <xdr:sp macro="" textlink="">
      <xdr:nvSpPr>
        <xdr:cNvPr id="28" name="TextBox 27"/>
        <xdr:cNvSpPr txBox="1"/>
      </xdr:nvSpPr>
      <xdr:spPr>
        <a:xfrm>
          <a:off x="22012275" y="542925"/>
          <a:ext cx="956544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Wyświetlenia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topLeftCell="A3" zoomScaleNormal="100" workbookViewId="0">
      <selection activeCell="D28" sqref="B28:D28"/>
    </sheetView>
  </sheetViews>
  <sheetFormatPr defaultRowHeight="15"/>
  <cols>
    <col min="1" max="1" width="9.140625" style="2"/>
    <col min="2" max="2" width="12.28515625" style="2" bestFit="1" customWidth="1"/>
    <col min="3" max="4" width="20.28515625" style="2" bestFit="1" customWidth="1"/>
    <col min="5" max="5" width="45.42578125" style="2" customWidth="1"/>
    <col min="6" max="6" width="14" style="2" bestFit="1" customWidth="1"/>
    <col min="7" max="7" width="8.140625" style="2" customWidth="1"/>
    <col min="8" max="8" width="9.140625" style="2"/>
    <col min="9" max="9" width="12.7109375" style="2" customWidth="1"/>
    <col min="10" max="10" width="14" style="2" customWidth="1"/>
    <col min="11" max="11" width="12.5703125" style="2" customWidth="1"/>
    <col min="12" max="12" width="12.28515625" style="2" customWidth="1"/>
    <col min="13" max="16384" width="9.140625" style="2"/>
  </cols>
  <sheetData>
    <row r="1" spans="4:4">
      <c r="D1" s="1"/>
    </row>
    <row r="2" spans="4:4">
      <c r="D2" s="1"/>
    </row>
    <row r="3" spans="4:4">
      <c r="D3" s="1"/>
    </row>
    <row r="4" spans="4:4">
      <c r="D4" s="1"/>
    </row>
    <row r="5" spans="4:4">
      <c r="D5" s="1"/>
    </row>
    <row r="28" spans="2:12">
      <c r="B28" s="21" t="s">
        <v>14</v>
      </c>
      <c r="C28" s="22" t="s">
        <v>22</v>
      </c>
      <c r="D28" s="22" t="s">
        <v>37</v>
      </c>
      <c r="E28" s="20" t="s">
        <v>15</v>
      </c>
      <c r="F28" s="9" t="s">
        <v>16</v>
      </c>
      <c r="G28" s="9" t="s">
        <v>17</v>
      </c>
      <c r="H28" s="9" t="s">
        <v>5</v>
      </c>
      <c r="I28" s="9" t="s">
        <v>18</v>
      </c>
      <c r="J28" s="9" t="s">
        <v>19</v>
      </c>
      <c r="K28" s="9" t="s">
        <v>20</v>
      </c>
      <c r="L28" s="10" t="s">
        <v>21</v>
      </c>
    </row>
    <row r="29" spans="2:12">
      <c r="B29" s="17" t="s">
        <v>7</v>
      </c>
      <c r="C29" s="17" t="s">
        <v>7</v>
      </c>
      <c r="D29" s="17" t="s">
        <v>7</v>
      </c>
      <c r="E29" s="16" t="s">
        <v>8</v>
      </c>
      <c r="F29" s="12">
        <f>IF($B29="Y",SUMIF('Raport tekstów reklamowych'!$C:$C,"*"&amp;Podsumowanie!$E29&amp;"*",'Raport tekstów reklamowych'!J:J),0)+
IF($C29="Y", IF($B29="Y", SUMIFS('Raport tekstów reklamowych'!J:J,'Raport tekstów reklamowych'!$D:$D,"*"&amp;Podsumowanie!$E29&amp;"*",'Raport tekstów reklamowych'!$C:$C,"&lt;&gt;*"&amp;Podsumowanie!$E29&amp;"*"),SUMIF('Raport tekstów reklamowych'!$D:$D,"*"&amp;Podsumowanie!$E29&amp;"*",'Raport tekstów reklamowych'!J:J)),0)+IF($D29="Y", IF(AND($B29="Y",$C29="Y"), SUMIFS('Raport tekstów reklamowych'!J:J,'Raport tekstów reklamowych'!$E:$E,"*"&amp;Podsumowanie!$E29&amp;"*",'Raport tekstów reklamowych'!$C:$C,"&lt;&gt;*"&amp;Podsumowanie!$E29&amp;"*",'Raport tekstów reklamowych'!$D:$D,"&lt;&gt;*"&amp;Podsumowanie!$E29&amp;"*"), IF($B29="Y", SUMIFS('Raport tekstów reklamowych'!J:J,'Raport tekstów reklamowych'!$E:$E,"*"&amp;Podsumowanie!$E29&amp;"*",'Raport tekstów reklamowych'!$C:$C,"&lt;&gt;*"&amp;Podsumowanie!$E29&amp;"*"), IF($C29="Y", SUMIFS('Raport tekstów reklamowych'!J:J,'Raport tekstów reklamowych'!$E:$E,"*"&amp;Podsumowanie!$E29&amp;"*",'Raport tekstów reklamowych'!$D:$D,"&lt;&gt;*"&amp;Podsumowanie!$E29&amp;"*"), SUMIF('Raport tekstów reklamowych'!$E:$E,"*"&amp;Podsumowanie!$E29&amp;"*",'Raport tekstów reklamowych'!J:J)))),0)</f>
        <v>0</v>
      </c>
      <c r="G29" s="12">
        <f>IF($B29="Y",SUMIF('Raport tekstów reklamowych'!$C:$C,"*"&amp;Podsumowanie!$E29&amp;"*",'Raport tekstów reklamowych'!K:K),0)+
IF($C29="Y", IF($B29="Y", SUMIFS('Raport tekstów reklamowych'!K:K,'Raport tekstów reklamowych'!$D:$D,"*"&amp;Podsumowanie!$E29&amp;"*",'Raport tekstów reklamowych'!$C:$C,"&lt;&gt;*"&amp;Podsumowanie!$E29&amp;"*"),SUMIF('Raport tekstów reklamowych'!$D:$D,"*"&amp;Podsumowanie!$E29&amp;"*",'Raport tekstów reklamowych'!K:K)),0)+IF($D29="Y", IF(AND($B29="Y",$C29="Y"), SUMIFS('Raport tekstów reklamowych'!K:K,'Raport tekstów reklamowych'!$E:$E,"*"&amp;Podsumowanie!$E29&amp;"*",'Raport tekstów reklamowych'!$C:$C,"&lt;&gt;*"&amp;Podsumowanie!$E29&amp;"*",'Raport tekstów reklamowych'!$D:$D,"&lt;&gt;*"&amp;Podsumowanie!$E29&amp;"*"), IF($B29="Y", SUMIFS('Raport tekstów reklamowych'!K:K,'Raport tekstów reklamowych'!$E:$E,"*"&amp;Podsumowanie!$E29&amp;"*",'Raport tekstów reklamowych'!$C:$C,"&lt;&gt;*"&amp;Podsumowanie!$E29&amp;"*"), IF($C29="Y", SUMIFS('Raport tekstów reklamowych'!K:K,'Raport tekstów reklamowych'!$E:$E,"*"&amp;Podsumowanie!$E29&amp;"*",'Raport tekstów reklamowych'!$D:$D,"&lt;&gt;*"&amp;Podsumowanie!$E29&amp;"*"), SUMIF('Raport tekstów reklamowych'!$E:$E,"*"&amp;Podsumowanie!$E29&amp;"*",'Raport tekstów reklamowych'!K:K)))),0)</f>
        <v>0</v>
      </c>
      <c r="H29" s="13" t="e">
        <f>G29/F29</f>
        <v>#DIV/0!</v>
      </c>
      <c r="I29" s="12">
        <f>IF($B29="Y",SUMIF('Raport tekstów reklamowych'!$C:$C,"*"&amp;Podsumowanie!$E29&amp;"*",'Raport tekstów reklamowych'!N:N),0)+
IF($C29="Y", IF($B29="Y", SUMIFS('Raport tekstów reklamowych'!N:N,'Raport tekstów reklamowych'!$D:$D,"*"&amp;Podsumowanie!$E29&amp;"*",'Raport tekstów reklamowych'!$C:$C,"&lt;&gt;*"&amp;Podsumowanie!$E29&amp;"*"),SUMIF('Raport tekstów reklamowych'!$D:$D,"*"&amp;Podsumowanie!$E29&amp;"*",'Raport tekstów reklamowych'!N:N)),0)+IF($D29="Y", IF(AND($B29="Y",$C29="Y"), SUMIFS('Raport tekstów reklamowych'!N:N,'Raport tekstów reklamowych'!$E:$E,"*"&amp;Podsumowanie!$E29&amp;"*",'Raport tekstów reklamowych'!$C:$C,"&lt;&gt;*"&amp;Podsumowanie!$E29&amp;"*",'Raport tekstów reklamowych'!$D:$D,"&lt;&gt;*"&amp;Podsumowanie!$E29&amp;"*"), IF($B29="Y", SUMIFS('Raport tekstów reklamowych'!N:N,'Raport tekstów reklamowych'!$E:$E,"*"&amp;Podsumowanie!$E29&amp;"*",'Raport tekstów reklamowych'!$C:$C,"&lt;&gt;*"&amp;Podsumowanie!$E29&amp;"*"), IF($C29="Y", SUMIFS('Raport tekstów reklamowych'!N:N,'Raport tekstów reklamowych'!$E:$E,"*"&amp;Podsumowanie!$E29&amp;"*",'Raport tekstów reklamowych'!$D:$D,"&lt;&gt;*"&amp;Podsumowanie!$E29&amp;"*"), SUMIF('Raport tekstów reklamowych'!$E:$E,"*"&amp;Podsumowanie!$E29&amp;"*",'Raport tekstów reklamowych'!N:N)))),0)</f>
        <v>0</v>
      </c>
      <c r="J29" s="12">
        <f>IF($B29="Y",SUMIF('Raport tekstów reklamowych'!$C:$C,"*"&amp;Podsumowanie!$E29&amp;"*",'Raport tekstów reklamowych'!O:O),0)+
IF($C29="Y", IF($B29="Y", SUMIFS('Raport tekstów reklamowych'!O:O,'Raport tekstów reklamowych'!$D:$D,"*"&amp;Podsumowanie!$E29&amp;"*",'Raport tekstów reklamowych'!$C:$C,"&lt;&gt;*"&amp;Podsumowanie!$E29&amp;"*"),SUMIF('Raport tekstów reklamowych'!$D:$D,"*"&amp;Podsumowanie!$E29&amp;"*",'Raport tekstów reklamowych'!O:O)),0)+IF($D29="Y", IF(AND($B29="Y",$C29="Y"), SUMIFS('Raport tekstów reklamowych'!O:O,'Raport tekstów reklamowych'!$E:$E,"*"&amp;Podsumowanie!$E29&amp;"*",'Raport tekstów reklamowych'!$C:$C,"&lt;&gt;*"&amp;Podsumowanie!$E29&amp;"*",'Raport tekstów reklamowych'!$D:$D,"&lt;&gt;*"&amp;Podsumowanie!$E29&amp;"*"), IF($B29="Y", SUMIFS('Raport tekstów reklamowych'!O:O,'Raport tekstów reklamowych'!$E:$E,"*"&amp;Podsumowanie!$E29&amp;"*",'Raport tekstów reklamowych'!$C:$C,"&lt;&gt;*"&amp;Podsumowanie!$E29&amp;"*"), IF($C29="Y", SUMIFS('Raport tekstów reklamowych'!O:O,'Raport tekstów reklamowych'!$E:$E,"*"&amp;Podsumowanie!$E29&amp;"*",'Raport tekstów reklamowych'!$D:$D,"&lt;&gt;*"&amp;Podsumowanie!$E29&amp;"*"), SUMIF('Raport tekstów reklamowych'!$E:$E,"*"&amp;Podsumowanie!$E29&amp;"*",'Raport tekstów reklamowych'!O:O)))),0)</f>
        <v>0</v>
      </c>
      <c r="K29" s="13" t="e">
        <f t="shared" ref="K29" si="0">J29/G29</f>
        <v>#DIV/0!</v>
      </c>
      <c r="L29" s="14" t="e">
        <f t="shared" ref="L29" si="1">I29/J29</f>
        <v>#DIV/0!</v>
      </c>
    </row>
    <row r="30" spans="2:12">
      <c r="B30" s="17" t="s">
        <v>7</v>
      </c>
      <c r="C30" s="17" t="s">
        <v>7</v>
      </c>
      <c r="D30" s="11" t="s">
        <v>7</v>
      </c>
      <c r="E30" s="16" t="s">
        <v>9</v>
      </c>
      <c r="F30" s="12">
        <f>IF($B30="Y",SUMIF('Raport tekstów reklamowych'!$C:$C,"*"&amp;Podsumowanie!$E30&amp;"*",'Raport tekstów reklamowych'!J:J),0)+
IF($C30="Y", IF($B30="Y", SUMIFS('Raport tekstów reklamowych'!J:J,'Raport tekstów reklamowych'!$D:$D,"*"&amp;Podsumowanie!$E30&amp;"*",'Raport tekstów reklamowych'!$C:$C,"&lt;&gt;*"&amp;Podsumowanie!$E30&amp;"*"),SUMIF('Raport tekstów reklamowych'!$D:$D,"*"&amp;Podsumowanie!$E30&amp;"*",'Raport tekstów reklamowych'!J:J)),0)+IF($D30="Y", IF(AND($B30="Y",$C30="Y"), SUMIFS('Raport tekstów reklamowych'!J:J,'Raport tekstów reklamowych'!$E:$E,"*"&amp;Podsumowanie!$E30&amp;"*",'Raport tekstów reklamowych'!$C:$C,"&lt;&gt;*"&amp;Podsumowanie!$E30&amp;"*",'Raport tekstów reklamowych'!$D:$D,"&lt;&gt;*"&amp;Podsumowanie!$E30&amp;"*"), IF($B30="Y", SUMIFS('Raport tekstów reklamowych'!J:J,'Raport tekstów reklamowych'!$E:$E,"*"&amp;Podsumowanie!$E30&amp;"*",'Raport tekstów reklamowych'!$C:$C,"&lt;&gt;*"&amp;Podsumowanie!$E30&amp;"*"), IF($C30="Y", SUMIFS('Raport tekstów reklamowych'!J:J,'Raport tekstów reklamowych'!$E:$E,"*"&amp;Podsumowanie!$E30&amp;"*",'Raport tekstów reklamowych'!$D:$D,"&lt;&gt;*"&amp;Podsumowanie!$E30&amp;"*"), SUMIF('Raport tekstów reklamowych'!$E:$E,"*"&amp;Podsumowanie!$E30&amp;"*",'Raport tekstów reklamowych'!J:J)))),0)</f>
        <v>0</v>
      </c>
      <c r="G30" s="12">
        <f>IF($B30="Y",SUMIF('Raport tekstów reklamowych'!$C:$C,"*"&amp;Podsumowanie!$E30&amp;"*",'Raport tekstów reklamowych'!K:K),0)+
IF($C30="Y", IF($B30="Y", SUMIFS('Raport tekstów reklamowych'!K:K,'Raport tekstów reklamowych'!$D:$D,"*"&amp;Podsumowanie!$E30&amp;"*",'Raport tekstów reklamowych'!$C:$C,"&lt;&gt;*"&amp;Podsumowanie!$E30&amp;"*"),SUMIF('Raport tekstów reklamowych'!$D:$D,"*"&amp;Podsumowanie!$E30&amp;"*",'Raport tekstów reklamowych'!K:K)),0)+IF($D30="Y", IF(AND($B30="Y",$C30="Y"), SUMIFS('Raport tekstów reklamowych'!K:K,'Raport tekstów reklamowych'!$E:$E,"*"&amp;Podsumowanie!$E30&amp;"*",'Raport tekstów reklamowych'!$C:$C,"&lt;&gt;*"&amp;Podsumowanie!$E30&amp;"*",'Raport tekstów reklamowych'!$D:$D,"&lt;&gt;*"&amp;Podsumowanie!$E30&amp;"*"), IF($B30="Y", SUMIFS('Raport tekstów reklamowych'!K:K,'Raport tekstów reklamowych'!$E:$E,"*"&amp;Podsumowanie!$E30&amp;"*",'Raport tekstów reklamowych'!$C:$C,"&lt;&gt;*"&amp;Podsumowanie!$E30&amp;"*"), IF($C30="Y", SUMIFS('Raport tekstów reklamowych'!K:K,'Raport tekstów reklamowych'!$E:$E,"*"&amp;Podsumowanie!$E30&amp;"*",'Raport tekstów reklamowych'!$D:$D,"&lt;&gt;*"&amp;Podsumowanie!$E30&amp;"*"), SUMIF('Raport tekstów reklamowych'!$E:$E,"*"&amp;Podsumowanie!$E30&amp;"*",'Raport tekstów reklamowych'!K:K)))),0)</f>
        <v>0</v>
      </c>
      <c r="H30" s="13" t="e">
        <f t="shared" ref="H30" si="2">G30/F30</f>
        <v>#DIV/0!</v>
      </c>
      <c r="I30" s="15">
        <f>IF($B30="Y",SUMIF('Raport tekstów reklamowych'!$C:$C,"*"&amp;Podsumowanie!$E30&amp;"*",'Raport tekstów reklamowych'!N:N),0)+
IF($C30="Y", IF($B30="Y", SUMIFS('Raport tekstów reklamowych'!N:N,'Raport tekstów reklamowych'!$D:$D,"*"&amp;Podsumowanie!$E30&amp;"*",'Raport tekstów reklamowych'!$C:$C,"&lt;&gt;*"&amp;Podsumowanie!$E30&amp;"*"),SUMIF('Raport tekstów reklamowych'!$D:$D,"*"&amp;Podsumowanie!$E30&amp;"*",'Raport tekstów reklamowych'!N:N)),0)+IF($D30="Y", IF(AND($B30="Y",$C30="Y"), SUMIFS('Raport tekstów reklamowych'!N:N,'Raport tekstów reklamowych'!$E:$E,"*"&amp;Podsumowanie!$E30&amp;"*",'Raport tekstów reklamowych'!$C:$C,"&lt;&gt;*"&amp;Podsumowanie!$E30&amp;"*",'Raport tekstów reklamowych'!$D:$D,"&lt;&gt;*"&amp;Podsumowanie!$E30&amp;"*"), IF($B30="Y", SUMIFS('Raport tekstów reklamowych'!N:N,'Raport tekstów reklamowych'!$E:$E,"*"&amp;Podsumowanie!$E30&amp;"*",'Raport tekstów reklamowych'!$C:$C,"&lt;&gt;*"&amp;Podsumowanie!$E30&amp;"*"), IF($C30="Y", SUMIFS('Raport tekstów reklamowych'!N:N,'Raport tekstów reklamowych'!$E:$E,"*"&amp;Podsumowanie!$E30&amp;"*",'Raport tekstów reklamowych'!$D:$D,"&lt;&gt;*"&amp;Podsumowanie!$E30&amp;"*"), SUMIF('Raport tekstów reklamowych'!$E:$E,"*"&amp;Podsumowanie!$E30&amp;"*",'Raport tekstów reklamowych'!N:N)))),0)</f>
        <v>0</v>
      </c>
      <c r="J30" s="12">
        <f>IF($B30="Y",SUMIF('Raport tekstów reklamowych'!$C:$C,"*"&amp;Podsumowanie!$E30&amp;"*",'Raport tekstów reklamowych'!O:O),0)+
IF($C30="Y", IF($B30="Y", SUMIFS('Raport tekstów reklamowych'!O:O,'Raport tekstów reklamowych'!$D:$D,"*"&amp;Podsumowanie!$E30&amp;"*",'Raport tekstów reklamowych'!$C:$C,"&lt;&gt;*"&amp;Podsumowanie!$E30&amp;"*"),SUMIF('Raport tekstów reklamowych'!$D:$D,"*"&amp;Podsumowanie!$E30&amp;"*",'Raport tekstów reklamowych'!O:O)),0)+IF($D30="Y", IF(AND($B30="Y",$C30="Y"), SUMIFS('Raport tekstów reklamowych'!O:O,'Raport tekstów reklamowych'!$E:$E,"*"&amp;Podsumowanie!$E30&amp;"*",'Raport tekstów reklamowych'!$C:$C,"&lt;&gt;*"&amp;Podsumowanie!$E30&amp;"*",'Raport tekstów reklamowych'!$D:$D,"&lt;&gt;*"&amp;Podsumowanie!$E30&amp;"*"), IF($B30="Y", SUMIFS('Raport tekstów reklamowych'!O:O,'Raport tekstów reklamowych'!$E:$E,"*"&amp;Podsumowanie!$E30&amp;"*",'Raport tekstów reklamowych'!$C:$C,"&lt;&gt;*"&amp;Podsumowanie!$E30&amp;"*"), IF($C30="Y", SUMIFS('Raport tekstów reklamowych'!O:O,'Raport tekstów reklamowych'!$E:$E,"*"&amp;Podsumowanie!$E30&amp;"*",'Raport tekstów reklamowych'!$D:$D,"&lt;&gt;*"&amp;Podsumowanie!$E30&amp;"*"), SUMIF('Raport tekstów reklamowych'!$E:$E,"*"&amp;Podsumowanie!$E30&amp;"*",'Raport tekstów reklamowych'!O:O)))),0)</f>
        <v>0</v>
      </c>
      <c r="K30" s="13" t="e">
        <f t="shared" ref="K30" si="3">J30/G30</f>
        <v>#DIV/0!</v>
      </c>
      <c r="L30" s="14" t="e">
        <f t="shared" ref="L30" si="4">I30/J30</f>
        <v>#DIV/0!</v>
      </c>
    </row>
    <row r="31" spans="2:12">
      <c r="B31" s="17" t="s">
        <v>7</v>
      </c>
      <c r="C31" s="17" t="s">
        <v>7</v>
      </c>
      <c r="D31" s="11" t="s">
        <v>7</v>
      </c>
      <c r="E31" s="16" t="s">
        <v>10</v>
      </c>
      <c r="F31" s="12">
        <f>IF($B31="Y",SUMIF('Raport tekstów reklamowych'!$C:$C,"*"&amp;Podsumowanie!$E31&amp;"*",'Raport tekstów reklamowych'!J:J),0)+
IF($C31="Y", IF($B31="Y", SUMIFS('Raport tekstów reklamowych'!J:J,'Raport tekstów reklamowych'!$D:$D,"*"&amp;Podsumowanie!$E31&amp;"*",'Raport tekstów reklamowych'!$C:$C,"&lt;&gt;*"&amp;Podsumowanie!$E31&amp;"*"),SUMIF('Raport tekstów reklamowych'!$D:$D,"*"&amp;Podsumowanie!$E31&amp;"*",'Raport tekstów reklamowych'!J:J)),0)+IF($D31="Y", IF(AND($B31="Y",$C31="Y"), SUMIFS('Raport tekstów reklamowych'!J:J,'Raport tekstów reklamowych'!$E:$E,"*"&amp;Podsumowanie!$E31&amp;"*",'Raport tekstów reklamowych'!$C:$C,"&lt;&gt;*"&amp;Podsumowanie!$E31&amp;"*",'Raport tekstów reklamowych'!$D:$D,"&lt;&gt;*"&amp;Podsumowanie!$E31&amp;"*"), IF($B31="Y", SUMIFS('Raport tekstów reklamowych'!J:J,'Raport tekstów reklamowych'!$E:$E,"*"&amp;Podsumowanie!$E31&amp;"*",'Raport tekstów reklamowych'!$C:$C,"&lt;&gt;*"&amp;Podsumowanie!$E31&amp;"*"), IF($C31="Y", SUMIFS('Raport tekstów reklamowych'!J:J,'Raport tekstów reklamowych'!$E:$E,"*"&amp;Podsumowanie!$E31&amp;"*",'Raport tekstów reklamowych'!$D:$D,"&lt;&gt;*"&amp;Podsumowanie!$E31&amp;"*"), SUMIF('Raport tekstów reklamowych'!$E:$E,"*"&amp;Podsumowanie!$E31&amp;"*",'Raport tekstów reklamowych'!J:J)))),0)</f>
        <v>0</v>
      </c>
      <c r="G31" s="12">
        <f>IF($B31="Y",SUMIF('Raport tekstów reklamowych'!$C:$C,"*"&amp;Podsumowanie!$E31&amp;"*",'Raport tekstów reklamowych'!K:K),0)+
IF($C31="Y", IF($B31="Y", SUMIFS('Raport tekstów reklamowych'!K:K,'Raport tekstów reklamowych'!$D:$D,"*"&amp;Podsumowanie!$E31&amp;"*",'Raport tekstów reklamowych'!$C:$C,"&lt;&gt;*"&amp;Podsumowanie!$E31&amp;"*"),SUMIF('Raport tekstów reklamowych'!$D:$D,"*"&amp;Podsumowanie!$E31&amp;"*",'Raport tekstów reklamowych'!K:K)),0)+IF($D31="Y", IF(AND($B31="Y",$C31="Y"), SUMIFS('Raport tekstów reklamowych'!K:K,'Raport tekstów reklamowych'!$E:$E,"*"&amp;Podsumowanie!$E31&amp;"*",'Raport tekstów reklamowych'!$C:$C,"&lt;&gt;*"&amp;Podsumowanie!$E31&amp;"*",'Raport tekstów reklamowych'!$D:$D,"&lt;&gt;*"&amp;Podsumowanie!$E31&amp;"*"), IF($B31="Y", SUMIFS('Raport tekstów reklamowych'!K:K,'Raport tekstów reklamowych'!$E:$E,"*"&amp;Podsumowanie!$E31&amp;"*",'Raport tekstów reklamowych'!$C:$C,"&lt;&gt;*"&amp;Podsumowanie!$E31&amp;"*"), IF($C31="Y", SUMIFS('Raport tekstów reklamowych'!K:K,'Raport tekstów reklamowych'!$E:$E,"*"&amp;Podsumowanie!$E31&amp;"*",'Raport tekstów reklamowych'!$D:$D,"&lt;&gt;*"&amp;Podsumowanie!$E31&amp;"*"), SUMIF('Raport tekstów reklamowych'!$E:$E,"*"&amp;Podsumowanie!$E31&amp;"*",'Raport tekstów reklamowych'!K:K)))),0)</f>
        <v>0</v>
      </c>
      <c r="H31" s="13" t="e">
        <f t="shared" ref="H31:H33" si="5">G31/F31</f>
        <v>#DIV/0!</v>
      </c>
      <c r="I31" s="15">
        <f>IF($B31="Y",SUMIF('Raport tekstów reklamowych'!$C:$C,"*"&amp;Podsumowanie!$E31&amp;"*",'Raport tekstów reklamowych'!N:N),0)+
IF($C31="Y", IF($B31="Y", SUMIFS('Raport tekstów reklamowych'!N:N,'Raport tekstów reklamowych'!$D:$D,"*"&amp;Podsumowanie!$E31&amp;"*",'Raport tekstów reklamowych'!$C:$C,"&lt;&gt;*"&amp;Podsumowanie!$E31&amp;"*"),SUMIF('Raport tekstów reklamowych'!$D:$D,"*"&amp;Podsumowanie!$E31&amp;"*",'Raport tekstów reklamowych'!N:N)),0)+IF($D31="Y", IF(AND($B31="Y",$C31="Y"), SUMIFS('Raport tekstów reklamowych'!N:N,'Raport tekstów reklamowych'!$E:$E,"*"&amp;Podsumowanie!$E31&amp;"*",'Raport tekstów reklamowych'!$C:$C,"&lt;&gt;*"&amp;Podsumowanie!$E31&amp;"*",'Raport tekstów reklamowych'!$D:$D,"&lt;&gt;*"&amp;Podsumowanie!$E31&amp;"*"), IF($B31="Y", SUMIFS('Raport tekstów reklamowych'!N:N,'Raport tekstów reklamowych'!$E:$E,"*"&amp;Podsumowanie!$E31&amp;"*",'Raport tekstów reklamowych'!$C:$C,"&lt;&gt;*"&amp;Podsumowanie!$E31&amp;"*"), IF($C31="Y", SUMIFS('Raport tekstów reklamowych'!N:N,'Raport tekstów reklamowych'!$E:$E,"*"&amp;Podsumowanie!$E31&amp;"*",'Raport tekstów reklamowych'!$D:$D,"&lt;&gt;*"&amp;Podsumowanie!$E31&amp;"*"), SUMIF('Raport tekstów reklamowych'!$E:$E,"*"&amp;Podsumowanie!$E31&amp;"*",'Raport tekstów reklamowych'!N:N)))),0)</f>
        <v>0</v>
      </c>
      <c r="J31" s="12">
        <f>IF($B31="Y",SUMIF('Raport tekstów reklamowych'!$C:$C,"*"&amp;Podsumowanie!$E31&amp;"*",'Raport tekstów reklamowych'!O:O),0)+
IF($C31="Y", IF($B31="Y", SUMIFS('Raport tekstów reklamowych'!O:O,'Raport tekstów reklamowych'!$D:$D,"*"&amp;Podsumowanie!$E31&amp;"*",'Raport tekstów reklamowych'!$C:$C,"&lt;&gt;*"&amp;Podsumowanie!$E31&amp;"*"),SUMIF('Raport tekstów reklamowych'!$D:$D,"*"&amp;Podsumowanie!$E31&amp;"*",'Raport tekstów reklamowych'!O:O)),0)+IF($D31="Y", IF(AND($B31="Y",$C31="Y"), SUMIFS('Raport tekstów reklamowych'!O:O,'Raport tekstów reklamowych'!$E:$E,"*"&amp;Podsumowanie!$E31&amp;"*",'Raport tekstów reklamowych'!$C:$C,"&lt;&gt;*"&amp;Podsumowanie!$E31&amp;"*",'Raport tekstów reklamowych'!$D:$D,"&lt;&gt;*"&amp;Podsumowanie!$E31&amp;"*"), IF($B31="Y", SUMIFS('Raport tekstów reklamowych'!O:O,'Raport tekstów reklamowych'!$E:$E,"*"&amp;Podsumowanie!$E31&amp;"*",'Raport tekstów reklamowych'!$C:$C,"&lt;&gt;*"&amp;Podsumowanie!$E31&amp;"*"), IF($C31="Y", SUMIFS('Raport tekstów reklamowych'!O:O,'Raport tekstów reklamowych'!$E:$E,"*"&amp;Podsumowanie!$E31&amp;"*",'Raport tekstów reklamowych'!$D:$D,"&lt;&gt;*"&amp;Podsumowanie!$E31&amp;"*"), SUMIF('Raport tekstów reklamowych'!$E:$E,"*"&amp;Podsumowanie!$E31&amp;"*",'Raport tekstów reklamowych'!O:O)))),0)</f>
        <v>0</v>
      </c>
      <c r="K31" s="13" t="e">
        <f t="shared" ref="K31:K33" si="6">J31/G31</f>
        <v>#DIV/0!</v>
      </c>
      <c r="L31" s="14" t="e">
        <f t="shared" ref="L31:L33" si="7">I31/J31</f>
        <v>#DIV/0!</v>
      </c>
    </row>
    <row r="32" spans="2:12">
      <c r="B32" s="17" t="s">
        <v>7</v>
      </c>
      <c r="C32" s="17" t="s">
        <v>7</v>
      </c>
      <c r="D32" s="11" t="s">
        <v>7</v>
      </c>
      <c r="E32" s="16" t="s">
        <v>11</v>
      </c>
      <c r="F32" s="12">
        <f>IF($B32="Y",SUMIF('Raport tekstów reklamowych'!$C:$C,"*"&amp;Podsumowanie!$E32&amp;"*",'Raport tekstów reklamowych'!J:J),0)+
IF($C32="Y", IF($B32="Y", SUMIFS('Raport tekstów reklamowych'!J:J,'Raport tekstów reklamowych'!$D:$D,"*"&amp;Podsumowanie!$E32&amp;"*",'Raport tekstów reklamowych'!$C:$C,"&lt;&gt;*"&amp;Podsumowanie!$E32&amp;"*"),SUMIF('Raport tekstów reklamowych'!$D:$D,"*"&amp;Podsumowanie!$E32&amp;"*",'Raport tekstów reklamowych'!J:J)),0)+IF($D32="Y", IF(AND($B32="Y",$C32="Y"), SUMIFS('Raport tekstów reklamowych'!J:J,'Raport tekstów reklamowych'!$E:$E,"*"&amp;Podsumowanie!$E32&amp;"*",'Raport tekstów reklamowych'!$C:$C,"&lt;&gt;*"&amp;Podsumowanie!$E32&amp;"*",'Raport tekstów reklamowych'!$D:$D,"&lt;&gt;*"&amp;Podsumowanie!$E32&amp;"*"), IF($B32="Y", SUMIFS('Raport tekstów reklamowych'!J:J,'Raport tekstów reklamowych'!$E:$E,"*"&amp;Podsumowanie!$E32&amp;"*",'Raport tekstów reklamowych'!$C:$C,"&lt;&gt;*"&amp;Podsumowanie!$E32&amp;"*"), IF($C32="Y", SUMIFS('Raport tekstów reklamowych'!J:J,'Raport tekstów reklamowych'!$E:$E,"*"&amp;Podsumowanie!$E32&amp;"*",'Raport tekstów reklamowych'!$D:$D,"&lt;&gt;*"&amp;Podsumowanie!$E32&amp;"*"), SUMIF('Raport tekstów reklamowych'!$E:$E,"*"&amp;Podsumowanie!$E32&amp;"*",'Raport tekstów reklamowych'!J:J)))),0)</f>
        <v>0</v>
      </c>
      <c r="G32" s="12">
        <f>IF($B32="Y",SUMIF('Raport tekstów reklamowych'!$C:$C,"*"&amp;Podsumowanie!$E32&amp;"*",'Raport tekstów reklamowych'!K:K),0)+
IF($C32="Y", IF($B32="Y", SUMIFS('Raport tekstów reklamowych'!K:K,'Raport tekstów reklamowych'!$D:$D,"*"&amp;Podsumowanie!$E32&amp;"*",'Raport tekstów reklamowych'!$C:$C,"&lt;&gt;*"&amp;Podsumowanie!$E32&amp;"*"),SUMIF('Raport tekstów reklamowych'!$D:$D,"*"&amp;Podsumowanie!$E32&amp;"*",'Raport tekstów reklamowych'!K:K)),0)+IF($D32="Y", IF(AND($B32="Y",$C32="Y"), SUMIFS('Raport tekstów reklamowych'!K:K,'Raport tekstów reklamowych'!$E:$E,"*"&amp;Podsumowanie!$E32&amp;"*",'Raport tekstów reklamowych'!$C:$C,"&lt;&gt;*"&amp;Podsumowanie!$E32&amp;"*",'Raport tekstów reklamowych'!$D:$D,"&lt;&gt;*"&amp;Podsumowanie!$E32&amp;"*"), IF($B32="Y", SUMIFS('Raport tekstów reklamowych'!K:K,'Raport tekstów reklamowych'!$E:$E,"*"&amp;Podsumowanie!$E32&amp;"*",'Raport tekstów reklamowych'!$C:$C,"&lt;&gt;*"&amp;Podsumowanie!$E32&amp;"*"), IF($C32="Y", SUMIFS('Raport tekstów reklamowych'!K:K,'Raport tekstów reklamowych'!$E:$E,"*"&amp;Podsumowanie!$E32&amp;"*",'Raport tekstów reklamowych'!$D:$D,"&lt;&gt;*"&amp;Podsumowanie!$E32&amp;"*"), SUMIF('Raport tekstów reklamowych'!$E:$E,"*"&amp;Podsumowanie!$E32&amp;"*",'Raport tekstów reklamowych'!K:K)))),0)</f>
        <v>0</v>
      </c>
      <c r="H32" s="13" t="e">
        <f t="shared" si="5"/>
        <v>#DIV/0!</v>
      </c>
      <c r="I32" s="15">
        <f>IF($B32="Y",SUMIF('Raport tekstów reklamowych'!$C:$C,"*"&amp;Podsumowanie!$E32&amp;"*",'Raport tekstów reklamowych'!N:N),0)+
IF($C32="Y", IF($B32="Y", SUMIFS('Raport tekstów reklamowych'!N:N,'Raport tekstów reklamowych'!$D:$D,"*"&amp;Podsumowanie!$E32&amp;"*",'Raport tekstów reklamowych'!$C:$C,"&lt;&gt;*"&amp;Podsumowanie!$E32&amp;"*"),SUMIF('Raport tekstów reklamowych'!$D:$D,"*"&amp;Podsumowanie!$E32&amp;"*",'Raport tekstów reklamowych'!N:N)),0)+IF($D32="Y", IF(AND($B32="Y",$C32="Y"), SUMIFS('Raport tekstów reklamowych'!N:N,'Raport tekstów reklamowych'!$E:$E,"*"&amp;Podsumowanie!$E32&amp;"*",'Raport tekstów reklamowych'!$C:$C,"&lt;&gt;*"&amp;Podsumowanie!$E32&amp;"*",'Raport tekstów reklamowych'!$D:$D,"&lt;&gt;*"&amp;Podsumowanie!$E32&amp;"*"), IF($B32="Y", SUMIFS('Raport tekstów reklamowych'!N:N,'Raport tekstów reklamowych'!$E:$E,"*"&amp;Podsumowanie!$E32&amp;"*",'Raport tekstów reklamowych'!$C:$C,"&lt;&gt;*"&amp;Podsumowanie!$E32&amp;"*"), IF($C32="Y", SUMIFS('Raport tekstów reklamowych'!N:N,'Raport tekstów reklamowych'!$E:$E,"*"&amp;Podsumowanie!$E32&amp;"*",'Raport tekstów reklamowych'!$D:$D,"&lt;&gt;*"&amp;Podsumowanie!$E32&amp;"*"), SUMIF('Raport tekstów reklamowych'!$E:$E,"*"&amp;Podsumowanie!$E32&amp;"*",'Raport tekstów reklamowych'!N:N)))),0)</f>
        <v>0</v>
      </c>
      <c r="J32" s="12">
        <f>IF($B32="Y",SUMIF('Raport tekstów reklamowych'!$C:$C,"*"&amp;Podsumowanie!$E32&amp;"*",'Raport tekstów reklamowych'!O:O),0)+
IF($C32="Y", IF($B32="Y", SUMIFS('Raport tekstów reklamowych'!O:O,'Raport tekstów reklamowych'!$D:$D,"*"&amp;Podsumowanie!$E32&amp;"*",'Raport tekstów reklamowych'!$C:$C,"&lt;&gt;*"&amp;Podsumowanie!$E32&amp;"*"),SUMIF('Raport tekstów reklamowych'!$D:$D,"*"&amp;Podsumowanie!$E32&amp;"*",'Raport tekstów reklamowych'!O:O)),0)+IF($D32="Y", IF(AND($B32="Y",$C32="Y"), SUMIFS('Raport tekstów reklamowych'!O:O,'Raport tekstów reklamowych'!$E:$E,"*"&amp;Podsumowanie!$E32&amp;"*",'Raport tekstów reklamowych'!$C:$C,"&lt;&gt;*"&amp;Podsumowanie!$E32&amp;"*",'Raport tekstów reklamowych'!$D:$D,"&lt;&gt;*"&amp;Podsumowanie!$E32&amp;"*"), IF($B32="Y", SUMIFS('Raport tekstów reklamowych'!O:O,'Raport tekstów reklamowych'!$E:$E,"*"&amp;Podsumowanie!$E32&amp;"*",'Raport tekstów reklamowych'!$C:$C,"&lt;&gt;*"&amp;Podsumowanie!$E32&amp;"*"), IF($C32="Y", SUMIFS('Raport tekstów reklamowych'!O:O,'Raport tekstów reklamowych'!$E:$E,"*"&amp;Podsumowanie!$E32&amp;"*",'Raport tekstów reklamowych'!$D:$D,"&lt;&gt;*"&amp;Podsumowanie!$E32&amp;"*"), SUMIF('Raport tekstów reklamowych'!$E:$E,"*"&amp;Podsumowanie!$E32&amp;"*",'Raport tekstów reklamowych'!O:O)))),0)</f>
        <v>0</v>
      </c>
      <c r="K32" s="13" t="e">
        <f t="shared" si="6"/>
        <v>#DIV/0!</v>
      </c>
      <c r="L32" s="14" t="e">
        <f t="shared" si="7"/>
        <v>#DIV/0!</v>
      </c>
    </row>
    <row r="33" spans="2:12">
      <c r="B33" s="17" t="s">
        <v>7</v>
      </c>
      <c r="C33" s="17" t="s">
        <v>7</v>
      </c>
      <c r="D33" s="11" t="s">
        <v>7</v>
      </c>
      <c r="E33" s="16" t="s">
        <v>12</v>
      </c>
      <c r="F33" s="12">
        <f>IF($B33="Y",SUMIF('Raport tekstów reklamowych'!$C:$C,"*"&amp;Podsumowanie!$E33&amp;"*",'Raport tekstów reklamowych'!J:J),0)+
IF($C33="Y", IF($B33="Y", SUMIFS('Raport tekstów reklamowych'!J:J,'Raport tekstów reklamowych'!$D:$D,"*"&amp;Podsumowanie!$E33&amp;"*",'Raport tekstów reklamowych'!$C:$C,"&lt;&gt;*"&amp;Podsumowanie!$E33&amp;"*"),SUMIF('Raport tekstów reklamowych'!$D:$D,"*"&amp;Podsumowanie!$E33&amp;"*",'Raport tekstów reklamowych'!J:J)),0)+IF($D33="Y", IF(AND($B33="Y",$C33="Y"), SUMIFS('Raport tekstów reklamowych'!J:J,'Raport tekstów reklamowych'!$E:$E,"*"&amp;Podsumowanie!$E33&amp;"*",'Raport tekstów reklamowych'!$C:$C,"&lt;&gt;*"&amp;Podsumowanie!$E33&amp;"*",'Raport tekstów reklamowych'!$D:$D,"&lt;&gt;*"&amp;Podsumowanie!$E33&amp;"*"), IF($B33="Y", SUMIFS('Raport tekstów reklamowych'!J:J,'Raport tekstów reklamowych'!$E:$E,"*"&amp;Podsumowanie!$E33&amp;"*",'Raport tekstów reklamowych'!$C:$C,"&lt;&gt;*"&amp;Podsumowanie!$E33&amp;"*"), IF($C33="Y", SUMIFS('Raport tekstów reklamowych'!J:J,'Raport tekstów reklamowych'!$E:$E,"*"&amp;Podsumowanie!$E33&amp;"*",'Raport tekstów reklamowych'!$D:$D,"&lt;&gt;*"&amp;Podsumowanie!$E33&amp;"*"), SUMIF('Raport tekstów reklamowych'!$E:$E,"*"&amp;Podsumowanie!$E33&amp;"*",'Raport tekstów reklamowych'!J:J)))),0)</f>
        <v>0</v>
      </c>
      <c r="G33" s="12">
        <f>IF($B33="Y",SUMIF('Raport tekstów reklamowych'!$C:$C,"*"&amp;Podsumowanie!$E33&amp;"*",'Raport tekstów reklamowych'!K:K),0)+
IF($C33="Y", IF($B33="Y", SUMIFS('Raport tekstów reklamowych'!K:K,'Raport tekstów reklamowych'!$D:$D,"*"&amp;Podsumowanie!$E33&amp;"*",'Raport tekstów reklamowych'!$C:$C,"&lt;&gt;*"&amp;Podsumowanie!$E33&amp;"*"),SUMIF('Raport tekstów reklamowych'!$D:$D,"*"&amp;Podsumowanie!$E33&amp;"*",'Raport tekstów reklamowych'!K:K)),0)+IF($D33="Y", IF(AND($B33="Y",$C33="Y"), SUMIFS('Raport tekstów reklamowych'!K:K,'Raport tekstów reklamowych'!$E:$E,"*"&amp;Podsumowanie!$E33&amp;"*",'Raport tekstów reklamowych'!$C:$C,"&lt;&gt;*"&amp;Podsumowanie!$E33&amp;"*",'Raport tekstów reklamowych'!$D:$D,"&lt;&gt;*"&amp;Podsumowanie!$E33&amp;"*"), IF($B33="Y", SUMIFS('Raport tekstów reklamowych'!K:K,'Raport tekstów reklamowych'!$E:$E,"*"&amp;Podsumowanie!$E33&amp;"*",'Raport tekstów reklamowych'!$C:$C,"&lt;&gt;*"&amp;Podsumowanie!$E33&amp;"*"), IF($C33="Y", SUMIFS('Raport tekstów reklamowych'!K:K,'Raport tekstów reklamowych'!$E:$E,"*"&amp;Podsumowanie!$E33&amp;"*",'Raport tekstów reklamowych'!$D:$D,"&lt;&gt;*"&amp;Podsumowanie!$E33&amp;"*"), SUMIF('Raport tekstów reklamowych'!$E:$E,"*"&amp;Podsumowanie!$E33&amp;"*",'Raport tekstów reklamowych'!K:K)))),0)</f>
        <v>0</v>
      </c>
      <c r="H33" s="13" t="e">
        <f t="shared" si="5"/>
        <v>#DIV/0!</v>
      </c>
      <c r="I33" s="15">
        <f>IF($B33="Y",SUMIF('Raport tekstów reklamowych'!$C:$C,"*"&amp;Podsumowanie!$E33&amp;"*",'Raport tekstów reklamowych'!N:N),0)+
IF($C33="Y", IF($B33="Y", SUMIFS('Raport tekstów reklamowych'!N:N,'Raport tekstów reklamowych'!$D:$D,"*"&amp;Podsumowanie!$E33&amp;"*",'Raport tekstów reklamowych'!$C:$C,"&lt;&gt;*"&amp;Podsumowanie!$E33&amp;"*"),SUMIF('Raport tekstów reklamowych'!$D:$D,"*"&amp;Podsumowanie!$E33&amp;"*",'Raport tekstów reklamowych'!N:N)),0)+IF($D33="Y", IF(AND($B33="Y",$C33="Y"), SUMIFS('Raport tekstów reklamowych'!N:N,'Raport tekstów reklamowych'!$E:$E,"*"&amp;Podsumowanie!$E33&amp;"*",'Raport tekstów reklamowych'!$C:$C,"&lt;&gt;*"&amp;Podsumowanie!$E33&amp;"*",'Raport tekstów reklamowych'!$D:$D,"&lt;&gt;*"&amp;Podsumowanie!$E33&amp;"*"), IF($B33="Y", SUMIFS('Raport tekstów reklamowych'!N:N,'Raport tekstów reklamowych'!$E:$E,"*"&amp;Podsumowanie!$E33&amp;"*",'Raport tekstów reklamowych'!$C:$C,"&lt;&gt;*"&amp;Podsumowanie!$E33&amp;"*"), IF($C33="Y", SUMIFS('Raport tekstów reklamowych'!N:N,'Raport tekstów reklamowych'!$E:$E,"*"&amp;Podsumowanie!$E33&amp;"*",'Raport tekstów reklamowych'!$D:$D,"&lt;&gt;*"&amp;Podsumowanie!$E33&amp;"*"), SUMIF('Raport tekstów reklamowych'!$E:$E,"*"&amp;Podsumowanie!$E33&amp;"*",'Raport tekstów reklamowych'!N:N)))),0)</f>
        <v>0</v>
      </c>
      <c r="J33" s="12">
        <f>IF($B33="Y",SUMIF('Raport tekstów reklamowych'!$C:$C,"*"&amp;Podsumowanie!$E33&amp;"*",'Raport tekstów reklamowych'!O:O),0)+
IF($C33="Y", IF($B33="Y", SUMIFS('Raport tekstów reklamowych'!O:O,'Raport tekstów reklamowych'!$D:$D,"*"&amp;Podsumowanie!$E33&amp;"*",'Raport tekstów reklamowych'!$C:$C,"&lt;&gt;*"&amp;Podsumowanie!$E33&amp;"*"),SUMIF('Raport tekstów reklamowych'!$D:$D,"*"&amp;Podsumowanie!$E33&amp;"*",'Raport tekstów reklamowych'!O:O)),0)+IF($D33="Y", IF(AND($B33="Y",$C33="Y"), SUMIFS('Raport tekstów reklamowych'!O:O,'Raport tekstów reklamowych'!$E:$E,"*"&amp;Podsumowanie!$E33&amp;"*",'Raport tekstów reklamowych'!$C:$C,"&lt;&gt;*"&amp;Podsumowanie!$E33&amp;"*",'Raport tekstów reklamowych'!$D:$D,"&lt;&gt;*"&amp;Podsumowanie!$E33&amp;"*"), IF($B33="Y", SUMIFS('Raport tekstów reklamowych'!O:O,'Raport tekstów reklamowych'!$E:$E,"*"&amp;Podsumowanie!$E33&amp;"*",'Raport tekstów reklamowych'!$C:$C,"&lt;&gt;*"&amp;Podsumowanie!$E33&amp;"*"), IF($C33="Y", SUMIFS('Raport tekstów reklamowych'!O:O,'Raport tekstów reklamowych'!$E:$E,"*"&amp;Podsumowanie!$E33&amp;"*",'Raport tekstów reklamowych'!$D:$D,"&lt;&gt;*"&amp;Podsumowanie!$E33&amp;"*"), SUMIF('Raport tekstów reklamowych'!$E:$E,"*"&amp;Podsumowanie!$E33&amp;"*",'Raport tekstów reklamowych'!O:O)))),0)</f>
        <v>0</v>
      </c>
      <c r="K33" s="13" t="e">
        <f t="shared" si="6"/>
        <v>#DIV/0!</v>
      </c>
      <c r="L33" s="14" t="e">
        <f t="shared" si="7"/>
        <v>#DIV/0!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J33"/>
  <sheetViews>
    <sheetView topLeftCell="A7" workbookViewId="0">
      <selection activeCell="B11" sqref="B11"/>
    </sheetView>
  </sheetViews>
  <sheetFormatPr defaultRowHeight="15"/>
  <cols>
    <col min="1" max="1" width="9.140625" style="2"/>
    <col min="2" max="2" width="26.5703125" style="2" customWidth="1"/>
    <col min="3" max="3" width="36.28515625" style="2" customWidth="1"/>
    <col min="4" max="4" width="16.42578125" style="2" customWidth="1"/>
    <col min="5" max="5" width="14.42578125" style="2" customWidth="1"/>
    <col min="6" max="6" width="12" style="2" bestFit="1" customWidth="1"/>
    <col min="7" max="7" width="11.5703125" style="2" bestFit="1" customWidth="1"/>
    <col min="8" max="8" width="11.85546875" style="2" bestFit="1" customWidth="1"/>
    <col min="9" max="9" width="22" style="2" customWidth="1"/>
    <col min="10" max="10" width="15.85546875" style="2" customWidth="1"/>
    <col min="11" max="16384" width="9.140625" style="2"/>
  </cols>
  <sheetData>
    <row r="4" spans="2:7" ht="31.5">
      <c r="G4" s="4"/>
    </row>
    <row r="8" spans="2:7">
      <c r="B8" s="2" t="s">
        <v>34</v>
      </c>
      <c r="C8" s="23">
        <v>50000</v>
      </c>
      <c r="D8" s="2" t="s">
        <v>35</v>
      </c>
    </row>
    <row r="14" spans="2:7" ht="75">
      <c r="B14" s="5" t="str">
        <f>"Przy założeniu "&amp;C8&amp;" wyświetleń, każda fraza uzyskałaby następującą liczbę kliknięć i konwersji."</f>
        <v>Przy założeniu 50000 wyświetleń, każda fraza uzyskałaby następującą liczbę kliknięć i konwersji.</v>
      </c>
    </row>
    <row r="26" spans="3:10">
      <c r="C26" s="24" t="s">
        <v>36</v>
      </c>
      <c r="D26" s="24"/>
    </row>
    <row r="28" spans="3:10">
      <c r="C28" s="2" t="s">
        <v>6</v>
      </c>
      <c r="D28" s="2" t="s">
        <v>16</v>
      </c>
      <c r="E28" s="2" t="s">
        <v>17</v>
      </c>
      <c r="F28" s="2" t="s">
        <v>5</v>
      </c>
      <c r="G28" s="2" t="s">
        <v>18</v>
      </c>
      <c r="H28" s="2" t="s">
        <v>19</v>
      </c>
      <c r="I28" s="2" t="s">
        <v>20</v>
      </c>
      <c r="J28" s="2" t="s">
        <v>33</v>
      </c>
    </row>
    <row r="29" spans="3:10">
      <c r="C29" s="19" t="str">
        <f>Podsumowanie!$E$29</f>
        <v>Wpisz pierwszą frazę tutaj</v>
      </c>
      <c r="D29" s="2">
        <f>$C$8</f>
        <v>50000</v>
      </c>
      <c r="E29" s="7" t="e">
        <f>F29*D29</f>
        <v>#DIV/0!</v>
      </c>
      <c r="F29" s="6" t="e">
        <f>Podsumowanie!$H29</f>
        <v>#DIV/0!</v>
      </c>
      <c r="G29" s="8" t="e">
        <f>Podsumowanie!$I29/Podsumowanie!$G29*'Normalizacja statystk'!E29</f>
        <v>#DIV/0!</v>
      </c>
      <c r="H29" s="7" t="e">
        <f>I29*E29</f>
        <v>#DIV/0!</v>
      </c>
      <c r="I29" s="6" t="e">
        <f>Podsumowanie!$K29</f>
        <v>#DIV/0!</v>
      </c>
      <c r="J29" s="8" t="e">
        <f>G29/H29</f>
        <v>#DIV/0!</v>
      </c>
    </row>
    <row r="30" spans="3:10">
      <c r="C30" s="19" t="str">
        <f>Podsumowanie!$E30</f>
        <v>Wpisz drugą frazę tutaj</v>
      </c>
      <c r="D30" s="2">
        <f t="shared" ref="D30:D33" si="0">$C$8</f>
        <v>50000</v>
      </c>
      <c r="E30" s="7" t="e">
        <f t="shared" ref="E30:E33" si="1">F30*D30</f>
        <v>#DIV/0!</v>
      </c>
      <c r="F30" s="6" t="e">
        <f>Podsumowanie!$H30</f>
        <v>#DIV/0!</v>
      </c>
      <c r="G30" s="8" t="e">
        <f>Podsumowanie!$I30/Podsumowanie!$G30*'Normalizacja statystk'!E30</f>
        <v>#DIV/0!</v>
      </c>
      <c r="H30" s="7" t="e">
        <f t="shared" ref="H30:H33" si="2">I30*E30</f>
        <v>#DIV/0!</v>
      </c>
      <c r="I30" s="6" t="e">
        <f>Podsumowanie!$K30</f>
        <v>#DIV/0!</v>
      </c>
      <c r="J30" s="8" t="e">
        <f t="shared" ref="J30:J33" si="3">G30/H30</f>
        <v>#DIV/0!</v>
      </c>
    </row>
    <row r="31" spans="3:10">
      <c r="C31" s="19" t="str">
        <f>Podsumowanie!$E31</f>
        <v>Wpisz trzecią frazę tutaj</v>
      </c>
      <c r="D31" s="2">
        <f t="shared" si="0"/>
        <v>50000</v>
      </c>
      <c r="E31" s="7" t="e">
        <f t="shared" si="1"/>
        <v>#DIV/0!</v>
      </c>
      <c r="F31" s="6" t="e">
        <f>Podsumowanie!$H31</f>
        <v>#DIV/0!</v>
      </c>
      <c r="G31" s="8" t="e">
        <f>Podsumowanie!$I31/Podsumowanie!$G31*'Normalizacja statystk'!E31</f>
        <v>#DIV/0!</v>
      </c>
      <c r="H31" s="7" t="e">
        <f t="shared" si="2"/>
        <v>#DIV/0!</v>
      </c>
      <c r="I31" s="6" t="e">
        <f>Podsumowanie!$K31</f>
        <v>#DIV/0!</v>
      </c>
      <c r="J31" s="8" t="e">
        <f t="shared" si="3"/>
        <v>#DIV/0!</v>
      </c>
    </row>
    <row r="32" spans="3:10">
      <c r="C32" s="19" t="str">
        <f>Podsumowanie!$E32</f>
        <v>Możesz dodać kolejne wiersze</v>
      </c>
      <c r="D32" s="2">
        <f t="shared" si="0"/>
        <v>50000</v>
      </c>
      <c r="E32" s="7" t="e">
        <f t="shared" si="1"/>
        <v>#DIV/0!</v>
      </c>
      <c r="F32" s="6" t="e">
        <f>Podsumowanie!$H32</f>
        <v>#DIV/0!</v>
      </c>
      <c r="G32" s="8" t="e">
        <f>Podsumowanie!$I32/Podsumowanie!$G32*'Normalizacja statystk'!E32</f>
        <v>#DIV/0!</v>
      </c>
      <c r="H32" s="7" t="e">
        <f t="shared" si="2"/>
        <v>#DIV/0!</v>
      </c>
      <c r="I32" s="6" t="e">
        <f>Podsumowanie!$K32</f>
        <v>#DIV/0!</v>
      </c>
      <c r="J32" s="8" t="e">
        <f t="shared" si="3"/>
        <v>#DIV/0!</v>
      </c>
    </row>
    <row r="33" spans="3:10">
      <c r="C33" s="19" t="str">
        <f>Podsumowanie!$E33</f>
        <v>lub usunąć poprzednie</v>
      </c>
      <c r="D33" s="2">
        <f t="shared" si="0"/>
        <v>50000</v>
      </c>
      <c r="E33" s="7" t="e">
        <f t="shared" si="1"/>
        <v>#DIV/0!</v>
      </c>
      <c r="F33" s="6" t="e">
        <f>Podsumowanie!$H33</f>
        <v>#DIV/0!</v>
      </c>
      <c r="G33" s="8" t="e">
        <f>Podsumowanie!$I33/Podsumowanie!$G33*'Normalizacja statystk'!E33</f>
        <v>#DIV/0!</v>
      </c>
      <c r="H33" s="7" t="e">
        <f t="shared" si="2"/>
        <v>#DIV/0!</v>
      </c>
      <c r="I33" s="6" t="e">
        <f>Podsumowanie!$K33</f>
        <v>#DIV/0!</v>
      </c>
      <c r="J33" s="8" t="e">
        <f t="shared" si="3"/>
        <v>#DIV/0!</v>
      </c>
    </row>
  </sheetData>
  <mergeCells count="1">
    <mergeCell ref="C26:D2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topLeftCell="E1" workbookViewId="0">
      <pane ySplit="6" topLeftCell="A7" activePane="bottomLeft" state="frozen"/>
      <selection pane="bottomLeft" activeCell="E25" sqref="E25"/>
    </sheetView>
  </sheetViews>
  <sheetFormatPr defaultRowHeight="15"/>
  <cols>
    <col min="1" max="1" width="28.7109375" bestFit="1" customWidth="1"/>
    <col min="2" max="2" width="31.7109375" bestFit="1" customWidth="1"/>
    <col min="3" max="3" width="36" bestFit="1" customWidth="1"/>
    <col min="4" max="4" width="38.7109375" bestFit="1" customWidth="1"/>
    <col min="5" max="5" width="36.7109375" bestFit="1" customWidth="1"/>
    <col min="6" max="6" width="35" bestFit="1" customWidth="1"/>
    <col min="7" max="7" width="29.7109375" customWidth="1"/>
    <col min="8" max="8" width="22.42578125" customWidth="1"/>
    <col min="9" max="9" width="40.5703125" customWidth="1"/>
    <col min="10" max="10" width="17" customWidth="1"/>
    <col min="11" max="11" width="12.7109375" customWidth="1"/>
    <col min="12" max="12" width="8.140625" bestFit="1" customWidth="1"/>
    <col min="13" max="13" width="10.42578125" bestFit="1" customWidth="1"/>
    <col min="14" max="14" width="9" bestFit="1" customWidth="1"/>
    <col min="15" max="15" width="25.7109375" bestFit="1" customWidth="1"/>
    <col min="16" max="16" width="27.28515625" customWidth="1"/>
    <col min="17" max="17" width="24.5703125" bestFit="1" customWidth="1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>
      <c r="A6" s="3" t="s">
        <v>25</v>
      </c>
      <c r="B6" s="3" t="s">
        <v>24</v>
      </c>
      <c r="C6" s="3" t="s">
        <v>13</v>
      </c>
      <c r="D6" s="3" t="s">
        <v>22</v>
      </c>
      <c r="E6" s="3" t="s">
        <v>22</v>
      </c>
      <c r="F6" s="3" t="s">
        <v>23</v>
      </c>
      <c r="G6" s="18" t="s">
        <v>26</v>
      </c>
      <c r="H6" s="3" t="s">
        <v>32</v>
      </c>
      <c r="I6" s="3" t="s">
        <v>31</v>
      </c>
      <c r="J6" s="3" t="s">
        <v>16</v>
      </c>
      <c r="K6" s="3" t="s">
        <v>17</v>
      </c>
      <c r="L6" s="3" t="s">
        <v>5</v>
      </c>
      <c r="M6" s="3" t="s">
        <v>30</v>
      </c>
      <c r="N6" s="3" t="s">
        <v>18</v>
      </c>
      <c r="O6" s="3" t="s">
        <v>29</v>
      </c>
      <c r="P6" s="3" t="s">
        <v>28</v>
      </c>
      <c r="Q6" s="3" t="s">
        <v>27</v>
      </c>
    </row>
  </sheetData>
  <autoFilter ref="A6:Q6">
    <sortState ref="A7:Q603">
      <sortCondition ref="D6:D603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Podsumowanie</vt:lpstr>
      <vt:lpstr>Normalizacja statystk</vt:lpstr>
      <vt:lpstr>Raport tekstów reklamowych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Mariusz Gasiewski</cp:lastModifiedBy>
  <dcterms:created xsi:type="dcterms:W3CDTF">2009-08-17T19:50:29Z</dcterms:created>
  <dcterms:modified xsi:type="dcterms:W3CDTF">2011-02-22T09:40:22Z</dcterms:modified>
</cp:coreProperties>
</file>